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<sst xmlns="http://schemas.openxmlformats.org/spreadsheetml/2006/main" count="26" uniqueCount="24">
  <si>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Checking Account Transactions</t>
  </si>
  <si>
    <t>Income</t>
  </si>
  <si>
    <t>Invested Funds</t>
  </si>
  <si>
    <t>Sales</t>
  </si>
  <si>
    <t>Liquidation of Principal</t>
  </si>
  <si>
    <t>Total</t>
  </si>
  <si>
    <t>Expenses</t>
  </si>
  <si>
    <t>Labor</t>
  </si>
  <si>
    <t>Supplies</t>
  </si>
  <si>
    <t>Equipment</t>
  </si>
  <si>
    <t>Major Maintenance</t>
  </si>
  <si>
    <t>Special Clean Up</t>
  </si>
  <si>
    <t>Excess over Expenses</t>
  </si>
  <si>
    <t>ASSETS</t>
  </si>
  <si>
    <t>Cemetery Grounds</t>
  </si>
  <si>
    <t>Unkown</t>
  </si>
  <si>
    <t>Invested Funds Percentage</t>
  </si>
  <si>
    <t>Checking</t>
  </si>
  <si>
    <t>Marker Engraving</t>
  </si>
  <si>
    <t>Value of Cemetery Funds 5/31/2010</t>
  </si>
  <si>
    <t>Beginning Balance 6/1/10</t>
  </si>
  <si>
    <r>
      <t>Ending Balance 5/31/</t>
    </r>
    <r>
      <rPr>
        <b/>
        <sz val="11"/>
        <color indexed="8"/>
        <rFont val="Calibri"/>
        <family val="2"/>
      </rPr>
      <t>11</t>
    </r>
  </si>
  <si>
    <t>Donation</t>
  </si>
  <si>
    <r>
      <t>FY 20</t>
    </r>
    <r>
      <rPr>
        <b/>
        <sz val="11"/>
        <color indexed="8"/>
        <rFont val="Calibri"/>
        <family val="2"/>
      </rPr>
      <t>10</t>
    </r>
    <r>
      <rPr>
        <b/>
        <sz val="11"/>
        <color indexed="8"/>
        <rFont val="Calibri"/>
        <family val="2"/>
      </rPr>
      <t>-1</t>
    </r>
    <r>
      <rPr>
        <b/>
        <sz val="11"/>
        <color indexed="8"/>
        <rFont val="Calibri"/>
        <family val="2"/>
      </rPr>
      <t>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</si>
</sst>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4" fontId="0" fillId="0" borderId="0" xfId="17" applyFont="1" applyAlignment="1">
      <alignment/>
    </xf>
    <xf numFmtId="0" fontId="4" fillId="0" borderId="0" xfId="0" applyFont="1" applyAlignment="1">
      <alignment horizontal="right"/>
    </xf>
    <xf numFmtId="44" fontId="4" fillId="0" borderId="0" xfId="17" applyFont="1" applyAlignment="1">
      <alignment/>
    </xf>
    <xf numFmtId="44" fontId="0" fillId="0" borderId="0" xfId="17" applyFont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 topLeftCell="A1">
      <selection activeCell="A1" sqref="A1"/>
    </sheetView>
  </sheetViews>
  <sheetFormatPr defaultColWidth="8.8515625" defaultRowHeight="15"/>
  <cols>
    <col min="1" max="1" width="33.140625" style="0" bestFit="1" customWidth="1"/>
    <col min="2" max="2" width="13.8515625" style="0" customWidth="1"/>
  </cols>
  <sheetData>
    <row r="1" spans="1:2" s="1" customFormat="1" ht="15">
      <c r="A1" s="1" t="s">
        <v>0</v>
      </c>
      <c r="B1" s="2" t="s">
        <v>23</v>
      </c>
    </row>
    <row r="3" spans="1:2" ht="14.25">
      <c r="A3" t="s">
        <v>20</v>
      </c>
      <c r="B3" s="3">
        <v>13444.68</v>
      </c>
    </row>
    <row r="4" ht="14.25">
      <c r="B4" s="3"/>
    </row>
    <row r="5" spans="1:2" ht="15">
      <c r="A5" s="1" t="s">
        <v>1</v>
      </c>
      <c r="B5" s="3"/>
    </row>
    <row r="6" spans="1:2" ht="14.25">
      <c r="A6" t="s">
        <v>2</v>
      </c>
      <c r="B6" s="3">
        <v>7752.56</v>
      </c>
    </row>
    <row r="7" spans="1:2" ht="14.25">
      <c r="A7" t="s">
        <v>3</v>
      </c>
      <c r="B7" s="3">
        <v>0</v>
      </c>
    </row>
    <row r="8" spans="1:2" ht="14.25">
      <c r="A8" t="s">
        <v>22</v>
      </c>
      <c r="B8" s="3">
        <v>75</v>
      </c>
    </row>
    <row r="9" spans="1:2" ht="14.25">
      <c r="A9" t="s">
        <v>4</v>
      </c>
      <c r="B9" s="3"/>
    </row>
    <row r="10" spans="1:2" ht="15">
      <c r="A10" s="4" t="s">
        <v>5</v>
      </c>
      <c r="B10" s="5">
        <f>SUM(B6:B9)</f>
        <v>7827.56</v>
      </c>
    </row>
    <row r="11" ht="14.25">
      <c r="B11" s="3"/>
    </row>
    <row r="12" spans="1:2" ht="15">
      <c r="A12" s="1" t="s">
        <v>6</v>
      </c>
      <c r="B12" s="3"/>
    </row>
    <row r="13" spans="1:2" ht="14.25">
      <c r="A13" t="s">
        <v>7</v>
      </c>
      <c r="B13" s="3">
        <v>6720</v>
      </c>
    </row>
    <row r="14" spans="1:2" ht="14.25">
      <c r="A14" t="s">
        <v>8</v>
      </c>
      <c r="B14" s="3">
        <v>370.8</v>
      </c>
    </row>
    <row r="15" spans="1:2" ht="14.25">
      <c r="A15" t="s">
        <v>9</v>
      </c>
      <c r="B15" s="3">
        <v>404.6</v>
      </c>
    </row>
    <row r="16" spans="1:2" ht="14.25">
      <c r="A16" t="s">
        <v>18</v>
      </c>
      <c r="B16" s="3">
        <v>0</v>
      </c>
    </row>
    <row r="17" spans="1:2" ht="14.25">
      <c r="A17" t="s">
        <v>10</v>
      </c>
      <c r="B17" s="3">
        <v>2050</v>
      </c>
    </row>
    <row r="18" spans="1:2" ht="14.25">
      <c r="A18" t="s">
        <v>11</v>
      </c>
      <c r="B18" s="3">
        <v>1500</v>
      </c>
    </row>
    <row r="19" spans="1:2" ht="15">
      <c r="A19" s="4" t="s">
        <v>5</v>
      </c>
      <c r="B19" s="5">
        <f>SUM(B13:B18)</f>
        <v>11045.400000000001</v>
      </c>
    </row>
    <row r="20" ht="14.25">
      <c r="B20" s="3"/>
    </row>
    <row r="21" spans="1:2" ht="15">
      <c r="A21" s="1" t="s">
        <v>12</v>
      </c>
      <c r="B21" s="5">
        <f>B10-B19</f>
        <v>-3217.840000000001</v>
      </c>
    </row>
    <row r="22" ht="14.25">
      <c r="B22" s="3"/>
    </row>
    <row r="23" spans="1:2" s="1" customFormat="1" ht="15">
      <c r="A23" s="1" t="s">
        <v>21</v>
      </c>
      <c r="B23" s="5">
        <f>B3+B21</f>
        <v>10226.84</v>
      </c>
    </row>
    <row r="24" ht="14.25">
      <c r="B24" s="3"/>
    </row>
    <row r="25" ht="14.25">
      <c r="B25" s="3"/>
    </row>
    <row r="26" spans="1:2" ht="15">
      <c r="A26" s="1" t="s">
        <v>13</v>
      </c>
      <c r="B26" s="3"/>
    </row>
    <row r="27" spans="1:2" ht="14.25">
      <c r="A27" t="s">
        <v>14</v>
      </c>
      <c r="B27" s="6" t="s">
        <v>15</v>
      </c>
    </row>
    <row r="28" spans="1:2" ht="14.25">
      <c r="A28" t="s">
        <v>16</v>
      </c>
      <c r="B28" s="7">
        <v>0.1022</v>
      </c>
    </row>
    <row r="29" spans="1:2" ht="14.25">
      <c r="A29" t="s">
        <v>19</v>
      </c>
      <c r="B29" s="3">
        <v>336666.68</v>
      </c>
    </row>
    <row r="30" spans="1:2" ht="14.25">
      <c r="A30" t="s">
        <v>17</v>
      </c>
      <c r="B30" s="3">
        <f>B23</f>
        <v>10226.84</v>
      </c>
    </row>
    <row r="31" spans="1:2" ht="15">
      <c r="A31" s="4" t="s">
        <v>5</v>
      </c>
      <c r="B31" s="5">
        <f>B29+B30</f>
        <v>346893.52</v>
      </c>
    </row>
  </sheetData>
  <printOptions/>
  <pageMargins left="2.55" right="1.71" top="1.75" bottom="0.75" header="0.3" footer="0.3"/>
  <pageSetup horizontalDpi="600" verticalDpi="600" orientation="portrait" r:id="rId1"/>
  <headerFooter alignWithMargins="0">
    <oddHeader>&amp;C&amp;14Nashua Cemetery Association
FY 2010 - 2011 Report</oddHeader>
    <oddFooter>&amp;C&amp;D M. Russell Leonard, Treasurer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Leonard</dc:creator>
  <cp:keywords/>
  <dc:description/>
  <cp:lastModifiedBy>Sherri Woolsey</cp:lastModifiedBy>
  <cp:lastPrinted>2011-06-08T17:39:31Z</cp:lastPrinted>
  <dcterms:created xsi:type="dcterms:W3CDTF">2009-06-08T14:18:37Z</dcterms:created>
  <dcterms:modified xsi:type="dcterms:W3CDTF">2011-06-08T17:40:08Z</dcterms:modified>
  <cp:category/>
  <cp:version/>
  <cp:contentType/>
  <cp:contentStatus/>
</cp:coreProperties>
</file>